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mond\Documents\"/>
    </mc:Choice>
  </mc:AlternateContent>
  <bookViews>
    <workbookView xWindow="0" yWindow="0" windowWidth="24000" windowHeight="9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7" i="1" l="1"/>
  <c r="C15" i="1"/>
  <c r="C11" i="1"/>
  <c r="C9" i="1"/>
  <c r="B17" i="1"/>
  <c r="B15" i="1"/>
  <c r="D15" i="1" s="1"/>
  <c r="B11" i="1"/>
  <c r="D11" i="1" s="1"/>
  <c r="F11" i="1" s="1"/>
  <c r="B9" i="1"/>
  <c r="D9" i="1" s="1"/>
  <c r="F9" i="1" s="1"/>
  <c r="D17" i="1" l="1"/>
  <c r="F17" i="1" s="1"/>
  <c r="F15" i="1"/>
</calcChain>
</file>

<file path=xl/sharedStrings.xml><?xml version="1.0" encoding="utf-8"?>
<sst xmlns="http://schemas.openxmlformats.org/spreadsheetml/2006/main" count="22" uniqueCount="17">
  <si>
    <t>Chapter 16 Decision Guideline</t>
  </si>
  <si>
    <t>Omaha Fertilizer Company</t>
  </si>
  <si>
    <t>Inventory Valuation Analysis</t>
  </si>
  <si>
    <t>November 24, 2013</t>
  </si>
  <si>
    <t>Beginning Inventory</t>
  </si>
  <si>
    <t>Inventory Purchases</t>
  </si>
  <si>
    <t>Available Inventory</t>
  </si>
  <si>
    <t>COGS</t>
  </si>
  <si>
    <t>Ending Inventory</t>
  </si>
  <si>
    <t>Scenario #1 ($12 per bag):</t>
  </si>
  <si>
    <t>FIFO</t>
  </si>
  <si>
    <t>LIFO</t>
  </si>
  <si>
    <t>Scenario #2 ($8 per bag):</t>
  </si>
  <si>
    <t xml:space="preserve"> </t>
  </si>
  <si>
    <t xml:space="preserve">(yellow boxes are the required answers </t>
  </si>
  <si>
    <t>for cost of goods sold and ending inventory</t>
  </si>
  <si>
    <t>under lifo/fifo; $12 a bag and $8 a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</si>
</sst>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5" fontId="0" fillId="0" borderId="0" xfId="0" applyNumberFormat="1" applyAlignment="1"/>
    <xf numFmtId="0" fontId="1" fillId="2" borderId="0" xfId="0" applyFont="1" applyFill="1" applyAlignment="1">
      <alignment horizontal="center" wrapText="1"/>
    </xf>
    <xf numFmtId="0" fontId="0" fillId="2" borderId="0" xfId="0" applyFill="1" applyAlignment="1"/>
    <xf numFmtId="5" fontId="0" fillId="3" borderId="1" xfId="0" applyNumberFormat="1" applyFill="1" applyBorder="1" applyAlignme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J17" sqref="J17"/>
    </sheetView>
  </sheetViews>
  <sheetFormatPr defaultRowHeight="15" x14ac:dyDescent="0.25"/>
  <cols>
    <col min="1" max="1" width="10" style="4" bestFit="1" customWidth="1"/>
    <col min="2" max="7" width="10.7109375" style="4" customWidth="1"/>
    <col min="8" max="8" width="10.7109375" customWidth="1"/>
  </cols>
  <sheetData>
    <row r="1" spans="1:12" x14ac:dyDescent="0.25">
      <c r="A1" s="15" t="s">
        <v>0</v>
      </c>
      <c r="B1" s="15"/>
      <c r="C1" s="15"/>
      <c r="D1" s="15"/>
      <c r="E1" s="15"/>
      <c r="F1" s="15"/>
      <c r="G1" s="5"/>
    </row>
    <row r="2" spans="1:12" x14ac:dyDescent="0.25">
      <c r="A2" s="15" t="s">
        <v>1</v>
      </c>
      <c r="B2" s="15"/>
      <c r="C2" s="15"/>
      <c r="D2" s="15"/>
      <c r="E2" s="15"/>
      <c r="F2" s="15"/>
      <c r="G2" s="5"/>
    </row>
    <row r="3" spans="1:12" x14ac:dyDescent="0.25">
      <c r="A3" s="15" t="s">
        <v>2</v>
      </c>
      <c r="B3" s="15"/>
      <c r="C3" s="15"/>
      <c r="D3" s="15"/>
      <c r="E3" s="15"/>
      <c r="F3" s="15"/>
      <c r="G3" s="5"/>
    </row>
    <row r="4" spans="1:12" x14ac:dyDescent="0.25">
      <c r="A4" s="16" t="s">
        <v>3</v>
      </c>
      <c r="B4" s="16"/>
      <c r="C4" s="16"/>
      <c r="D4" s="16"/>
      <c r="E4" s="16"/>
      <c r="F4" s="16"/>
      <c r="G4" s="6"/>
    </row>
    <row r="7" spans="1:12" s="1" customFormat="1" ht="30" x14ac:dyDescent="0.25">
      <c r="A7" s="3"/>
      <c r="B7" s="7" t="s">
        <v>4</v>
      </c>
      <c r="C7" s="7" t="s">
        <v>5</v>
      </c>
      <c r="D7" s="7" t="s">
        <v>6</v>
      </c>
      <c r="E7" s="10" t="s">
        <v>7</v>
      </c>
      <c r="F7" s="10" t="s">
        <v>8</v>
      </c>
      <c r="G7" s="4"/>
    </row>
    <row r="8" spans="1:12" ht="15.75" thickBot="1" x14ac:dyDescent="0.3">
      <c r="A8" s="4" t="s">
        <v>9</v>
      </c>
      <c r="E8" s="11"/>
      <c r="F8" s="11"/>
    </row>
    <row r="9" spans="1:12" ht="16.5" thickBot="1" x14ac:dyDescent="0.3">
      <c r="A9" s="8" t="s">
        <v>10</v>
      </c>
      <c r="B9" s="9">
        <f>20000*10</f>
        <v>200000</v>
      </c>
      <c r="C9" s="9">
        <f>30000*12</f>
        <v>360000</v>
      </c>
      <c r="D9" s="9">
        <f>B9+C9</f>
        <v>560000</v>
      </c>
      <c r="E9" s="12" t="s">
        <v>13</v>
      </c>
      <c r="F9" s="12" t="e">
        <f>D9-E9</f>
        <v>#VALUE!</v>
      </c>
      <c r="H9" s="13" t="s">
        <v>14</v>
      </c>
      <c r="I9" s="13"/>
      <c r="J9" s="13"/>
      <c r="K9" s="13"/>
      <c r="L9" s="14"/>
    </row>
    <row r="10" spans="1:12" ht="16.5" thickBot="1" x14ac:dyDescent="0.3">
      <c r="E10" s="11"/>
      <c r="F10" s="11"/>
      <c r="H10" s="13" t="s">
        <v>15</v>
      </c>
      <c r="I10" s="13"/>
      <c r="J10" s="13"/>
      <c r="K10" s="13"/>
      <c r="L10" s="14"/>
    </row>
    <row r="11" spans="1:12" ht="16.5" thickBot="1" x14ac:dyDescent="0.3">
      <c r="A11" s="8" t="s">
        <v>11</v>
      </c>
      <c r="B11" s="9">
        <f>20000*10</f>
        <v>200000</v>
      </c>
      <c r="C11" s="9">
        <f>30000*12</f>
        <v>360000</v>
      </c>
      <c r="D11" s="9">
        <f>B11+C11</f>
        <v>560000</v>
      </c>
      <c r="E11" s="12" t="s">
        <v>13</v>
      </c>
      <c r="F11" s="12" t="e">
        <f>D11-E11</f>
        <v>#VALUE!</v>
      </c>
      <c r="H11" s="13" t="s">
        <v>16</v>
      </c>
      <c r="I11" s="13"/>
      <c r="J11" s="13"/>
      <c r="K11" s="13"/>
      <c r="L11" s="14"/>
    </row>
    <row r="12" spans="1:12" x14ac:dyDescent="0.25">
      <c r="E12" s="11"/>
      <c r="F12" s="11"/>
    </row>
    <row r="13" spans="1:12" x14ac:dyDescent="0.25">
      <c r="E13" s="11"/>
      <c r="F13" s="11"/>
    </row>
    <row r="14" spans="1:12" ht="15.75" thickBot="1" x14ac:dyDescent="0.3">
      <c r="A14" s="4" t="s">
        <v>12</v>
      </c>
      <c r="E14" s="11"/>
      <c r="F14" s="11"/>
    </row>
    <row r="15" spans="1:12" ht="15.75" thickBot="1" x14ac:dyDescent="0.3">
      <c r="A15" s="8" t="s">
        <v>10</v>
      </c>
      <c r="B15" s="9">
        <f>20000*10</f>
        <v>200000</v>
      </c>
      <c r="C15" s="9">
        <f>30000*8</f>
        <v>240000</v>
      </c>
      <c r="D15" s="9">
        <f>B15+C15</f>
        <v>440000</v>
      </c>
      <c r="E15" s="12" t="s">
        <v>13</v>
      </c>
      <c r="F15" s="12" t="e">
        <f>D15-E15</f>
        <v>#VALUE!</v>
      </c>
      <c r="H15" s="2"/>
    </row>
    <row r="16" spans="1:12" ht="15.75" thickBot="1" x14ac:dyDescent="0.3">
      <c r="E16" s="11"/>
      <c r="F16" s="11"/>
    </row>
    <row r="17" spans="1:6" ht="15.75" thickBot="1" x14ac:dyDescent="0.3">
      <c r="A17" s="8" t="s">
        <v>11</v>
      </c>
      <c r="B17" s="9">
        <f>20000*10</f>
        <v>200000</v>
      </c>
      <c r="C17" s="9">
        <f>30000*8</f>
        <v>240000</v>
      </c>
      <c r="D17" s="9">
        <f>B17+C17</f>
        <v>440000</v>
      </c>
      <c r="E17" s="12" t="s">
        <v>13</v>
      </c>
      <c r="F17" s="12" t="e">
        <f>D17-E17</f>
        <v>#VALUE!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Desmond</cp:lastModifiedBy>
  <dcterms:created xsi:type="dcterms:W3CDTF">2013-11-24T23:51:10Z</dcterms:created>
  <dcterms:modified xsi:type="dcterms:W3CDTF">2016-06-17T21:40:53Z</dcterms:modified>
</cp:coreProperties>
</file>